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ЭтаКнига"/>
  <bookViews>
    <workbookView xWindow="0" yWindow="0" windowWidth="28800" windowHeight="9165"/>
  </bookViews>
  <sheets>
    <sheet name="Расходы по МП за 9 месяцев" sheetId="6" r:id="rId1"/>
  </sheets>
  <definedNames>
    <definedName name="_xlnm.Print_Titles" localSheetId="0">'Расходы по МП за 9 месяцев'!$2:$2</definedName>
    <definedName name="_xlnm.Print_Area" localSheetId="0">'Расходы по МП за 9 месяцев'!$A$1:$I$27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3" i="6" l="1"/>
  <c r="I15" i="6"/>
  <c r="F13" i="6" l="1"/>
  <c r="G13" i="6"/>
  <c r="I21" i="6" l="1"/>
  <c r="G21" i="6"/>
  <c r="F21" i="6"/>
  <c r="H20" i="6"/>
  <c r="H22" i="6" s="1"/>
  <c r="E20" i="6"/>
  <c r="E22" i="6" s="1"/>
  <c r="D20" i="6"/>
  <c r="D22" i="6" s="1"/>
  <c r="C20" i="6"/>
  <c r="C22" i="6" s="1"/>
  <c r="I19" i="6"/>
  <c r="G19" i="6"/>
  <c r="F19" i="6"/>
  <c r="I18" i="6"/>
  <c r="G18" i="6"/>
  <c r="F18" i="6"/>
  <c r="I17" i="6"/>
  <c r="G17" i="6"/>
  <c r="F17" i="6"/>
  <c r="I16" i="6"/>
  <c r="G16" i="6"/>
  <c r="F16" i="6"/>
  <c r="G15" i="6"/>
  <c r="F15" i="6"/>
  <c r="I14" i="6"/>
  <c r="G14" i="6"/>
  <c r="F14" i="6"/>
  <c r="I12" i="6"/>
  <c r="G12" i="6"/>
  <c r="F12" i="6"/>
  <c r="I11" i="6"/>
  <c r="G11" i="6"/>
  <c r="F11" i="6"/>
  <c r="I10" i="6"/>
  <c r="G10" i="6"/>
  <c r="F10" i="6"/>
  <c r="I9" i="6"/>
  <c r="G9" i="6"/>
  <c r="F9" i="6"/>
  <c r="I8" i="6"/>
  <c r="G8" i="6"/>
  <c r="F8" i="6"/>
  <c r="I7" i="6"/>
  <c r="G7" i="6"/>
  <c r="F7" i="6"/>
  <c r="I6" i="6"/>
  <c r="G6" i="6"/>
  <c r="F6" i="6"/>
  <c r="I5" i="6"/>
  <c r="G5" i="6"/>
  <c r="F5" i="6"/>
  <c r="I4" i="6"/>
  <c r="G4" i="6"/>
  <c r="F4" i="6"/>
  <c r="I3" i="6"/>
  <c r="G3" i="6"/>
  <c r="F3" i="6"/>
  <c r="I22" i="6" l="1"/>
  <c r="F22" i="6"/>
  <c r="G22" i="6"/>
  <c r="G20" i="6"/>
  <c r="I20" i="6"/>
  <c r="F20" i="6"/>
</calcChain>
</file>

<file path=xl/sharedStrings.xml><?xml version="1.0" encoding="utf-8"?>
<sst xmlns="http://schemas.openxmlformats.org/spreadsheetml/2006/main" count="49" uniqueCount="49">
  <si>
    <t>Код целевой статьи</t>
  </si>
  <si>
    <t>ИТОГО ПО ПРОГРАММАМ</t>
  </si>
  <si>
    <t>ВСЕГО РАСХОДОВ</t>
  </si>
  <si>
    <t>Темп роста к соответствующему периоду прошлого года, %</t>
  </si>
  <si>
    <t>тыс. рублей</t>
  </si>
  <si>
    <t>Наименование муниципальных программ (непрограммных направлений деятельности органов местного самоуправления)</t>
  </si>
  <si>
    <t>Муниципальная программа "Информационное общество Надеждинского муниципального района "</t>
  </si>
  <si>
    <t>Муниципальная программа "Развитие образования Надеждинского муниципального района"</t>
  </si>
  <si>
    <t>Муниципальная программа "Развитие культуры, физической культуры, спорта и молодежной политики в Надеждинском муниципальном районе"</t>
  </si>
  <si>
    <t>Муниципальная программа "Экономическое развитие  Надеждинского муниципального района"</t>
  </si>
  <si>
    <t>Муниципальная программа "Развитие дорожной отрасли в  Надеждинском муниципальном районе"</t>
  </si>
  <si>
    <t>Муниципальная программа "Обеспечение доступным жильем и качественными услугами жилищно-коммунального хозяйства Надеждинского муниципального района"</t>
  </si>
  <si>
    <t>Муниципальная программа "Сохранение и популяризация объектов культурного наследия (памятников истории и культуры) в Надеждинском муниципальном районе</t>
  </si>
  <si>
    <t>Муниципальная программа "Совершенствоание гражданской обороны, защиты населения и территорий от чрезвычайных ситуаций, обеспечение пожарной безопасности и безопасности людей на водных объектах  Надеждинского муниципального района"</t>
  </si>
  <si>
    <t>Муниципальная программа "Противодействие коррупции на территории Надеждинского муниципального района "</t>
  </si>
  <si>
    <t>Муниципальная программа "Безопасный район"</t>
  </si>
  <si>
    <t>Муниципальная программа "Обеспечение населения твердым топливом на территории Надеждинского муниципального района "</t>
  </si>
  <si>
    <t>Муниципальная программа "Организация похоронного дела на территории Надеждинского муниципального района "</t>
  </si>
  <si>
    <t>Муниципальная программа "Охрана окружающей среды на территории Надеждинского муниципального района "</t>
  </si>
  <si>
    <t>Муниципальная программа "Обеспечение жильем молодых семей  Надеждинского муниципального района "</t>
  </si>
  <si>
    <t>Муниципальная программа "Организация транспортного обслуживания населения на территории Надеждинского муниципального района "</t>
  </si>
  <si>
    <t>Непрограммные направления деятельности органов местного самоуправления</t>
  </si>
  <si>
    <t>Муниципальная программа "Обеспечение инженерной и транспортной инфраструктурой земельных участков, предоставляемых (предоставленных) бесплатно для индивидуального жилищного строительства семьям, имеющих трех и более детей, на территории Надеждинского муниципального района"</t>
  </si>
  <si>
    <t xml:space="preserve">Сведения об исполнении бюджета Надеждинского муниципального района по расходам в разрезе муниципальных программ и непрограммных направлений деятельности за 9 месяцев 2025 года по состоянию на 01.10.2025
</t>
  </si>
  <si>
    <r>
      <t xml:space="preserve">% исполнения годового плана
</t>
    </r>
    <r>
      <rPr>
        <b/>
        <sz val="11"/>
        <color rgb="FF000000"/>
        <rFont val="Times New Roman"/>
        <family val="1"/>
        <charset val="204"/>
      </rPr>
      <t>по плану по сводной бюджетной росписи</t>
    </r>
    <r>
      <rPr>
        <sz val="11"/>
        <color rgb="FF000000"/>
        <rFont val="Times New Roman"/>
        <family val="1"/>
      </rPr>
      <t xml:space="preserve"> по состоянию на 01.10.2025, %</t>
    </r>
  </si>
  <si>
    <r>
      <t xml:space="preserve">% исполнения годового плана за 9 месяцев 2025 года 
</t>
    </r>
    <r>
      <rPr>
        <b/>
        <sz val="11"/>
        <rFont val="Times New Roman"/>
        <family val="1"/>
      </rPr>
      <t xml:space="preserve">по Решению Думы </t>
    </r>
    <r>
      <rPr>
        <sz val="11"/>
        <rFont val="Times New Roman"/>
        <family val="1"/>
      </rPr>
      <t>(по состоянию на 01.10.2025), %</t>
    </r>
  </si>
  <si>
    <t>План по сводной бюджетной росписи, действующей на конец отчетного периода (по состоянию на 01.10.2025), 
тыс. руб.
Источник: Форма по ОКУД 0503117</t>
  </si>
  <si>
    <t>Утверждено Решением Думы Надеждинского МР от 23.12.2024 № 121 (в ред. Решения от 30.06.2025 № 159), тыс.руб.</t>
  </si>
  <si>
    <t>Муниципальная программа "Переселение граждан из аварийного жилищного фонда Надеждинского муниципального района Приморского края"</t>
  </si>
  <si>
    <t>010 00 00000</t>
  </si>
  <si>
    <t>020 00 00000</t>
  </si>
  <si>
    <t>030 00 00000</t>
  </si>
  <si>
    <t>040 00 00000</t>
  </si>
  <si>
    <t>050 00 00000</t>
  </si>
  <si>
    <t>060 00 00000</t>
  </si>
  <si>
    <t>070 00 00000</t>
  </si>
  <si>
    <t>080 00 00000</t>
  </si>
  <si>
    <t>090 00 00000</t>
  </si>
  <si>
    <t>100 00 00000</t>
  </si>
  <si>
    <t>110 00 00000</t>
  </si>
  <si>
    <t>120 00 00000</t>
  </si>
  <si>
    <t>140 00 00000</t>
  </si>
  <si>
    <t>150 00 00000</t>
  </si>
  <si>
    <t>160 00 00000</t>
  </si>
  <si>
    <t>170 00 00000</t>
  </si>
  <si>
    <t>180 00 00000</t>
  </si>
  <si>
    <t>999 00 00000</t>
  </si>
  <si>
    <t>Фактически исполнено за 9 месяцев 2025 года, тыс. руб.
(по состоянию на 01.10.2025)</t>
  </si>
  <si>
    <t>Фактически исполнено за 9 месяцев 2024 года, тыс. руб.
(по состоянию на 01.10.2024)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</si>
</sst>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4" x14ac:knownFonts="1"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</font>
    <font>
      <b/>
      <sz val="12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</font>
    <font>
      <sz val="11"/>
      <name val="Times New Roman"/>
      <family val="1"/>
      <charset val="204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9" fillId="0" borderId="0"/>
  </cellStyleXfs>
  <cellXfs count="21">
    <xf numFmtId="0" fontId="0" fillId="0" borderId="0" xfId="0"/>
    <xf numFmtId="164" fontId="0" fillId="0" borderId="0" xfId="0" applyNumberFormat="1" applyAlignment="1">
      <alignment horizontal="right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 wrapText="1" shrinkToFit="1"/>
    </xf>
    <xf numFmtId="164" fontId="6" fillId="0" borderId="1" xfId="0" applyNumberFormat="1" applyFont="1" applyBorder="1" applyAlignment="1">
      <alignment horizontal="right" vertical="top"/>
    </xf>
    <xf numFmtId="0" fontId="5" fillId="0" borderId="1" xfId="0" applyFont="1" applyBorder="1" applyAlignment="1">
      <alignment horizontal="left" vertical="top" wrapText="1" shrinkToFit="1"/>
    </xf>
    <xf numFmtId="4" fontId="10" fillId="0" borderId="1" xfId="0" applyNumberFormat="1" applyFont="1" applyBorder="1" applyAlignment="1">
      <alignment horizontal="right" vertical="top"/>
    </xf>
    <xf numFmtId="0" fontId="5" fillId="0" borderId="1" xfId="0" applyFont="1" applyBorder="1" applyAlignment="1">
      <alignment horizontal="center" vertical="top"/>
    </xf>
    <xf numFmtId="164" fontId="10" fillId="0" borderId="1" xfId="0" applyNumberFormat="1" applyFont="1" applyBorder="1" applyAlignment="1">
      <alignment horizontal="right" vertical="top"/>
    </xf>
    <xf numFmtId="0" fontId="12" fillId="0" borderId="1" xfId="3" applyFont="1" applyBorder="1" applyAlignment="1" applyProtection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right" wrapText="1"/>
    </xf>
    <xf numFmtId="164" fontId="11" fillId="0" borderId="1" xfId="0" applyNumberFormat="1" applyFont="1" applyBorder="1" applyAlignment="1">
      <alignment horizontal="right" vertical="top"/>
    </xf>
    <xf numFmtId="0" fontId="3" fillId="0" borderId="0" xfId="0" applyFont="1" applyAlignment="1">
      <alignment horizontal="center" vertical="center" wrapText="1"/>
    </xf>
    <xf numFmtId="0" fontId="6" fillId="0" borderId="0" xfId="0" applyFont="1" applyFill="1" applyAlignment="1">
      <alignment horizontal="justify" vertical="center" wrapText="1"/>
    </xf>
    <xf numFmtId="0" fontId="7" fillId="0" borderId="0" xfId="0" applyFont="1" applyFill="1" applyAlignment="1">
      <alignment wrapText="1"/>
    </xf>
    <xf numFmtId="0" fontId="6" fillId="0" borderId="0" xfId="0" applyFont="1" applyFill="1" applyBorder="1" applyAlignment="1">
      <alignment horizontal="justify" vertical="center" wrapText="1"/>
    </xf>
    <xf numFmtId="0" fontId="7" fillId="0" borderId="0" xfId="0" applyFont="1" applyFill="1" applyBorder="1" applyAlignment="1">
      <alignment wrapText="1"/>
    </xf>
  </cellXfs>
  <cellStyles count="4">
    <cellStyle name="Обычный" xfId="0" builtinId="0"/>
    <cellStyle name="Обычный 2" xfId="2"/>
    <cellStyle name="Обычный 2 2 2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8"/>
  <sheetViews>
    <sheetView tabSelected="1" topLeftCell="A16" zoomScale="85" zoomScaleNormal="85" workbookViewId="0">
      <selection activeCell="E22" sqref="E22"/>
    </sheetView>
  </sheetViews>
  <sheetFormatPr defaultColWidth="11" defaultRowHeight="15.75" x14ac:dyDescent="0.25"/>
  <cols>
    <col min="1" max="1" width="14.875" customWidth="1"/>
    <col min="2" max="2" width="44.5" customWidth="1"/>
    <col min="3" max="3" width="22" customWidth="1"/>
    <col min="4" max="4" width="16.75" customWidth="1"/>
    <col min="5" max="6" width="15.625" customWidth="1"/>
    <col min="7" max="7" width="15.375" bestFit="1" customWidth="1"/>
    <col min="8" max="8" width="15.875" customWidth="1"/>
    <col min="9" max="9" width="13.375" customWidth="1"/>
  </cols>
  <sheetData>
    <row r="1" spans="1:10" ht="45" customHeight="1" x14ac:dyDescent="0.25">
      <c r="A1" s="16" t="s">
        <v>23</v>
      </c>
      <c r="B1" s="16"/>
      <c r="C1" s="16"/>
      <c r="D1" s="16"/>
      <c r="E1" s="16"/>
      <c r="F1" s="16"/>
      <c r="G1" s="16"/>
      <c r="H1" s="16"/>
      <c r="I1" s="14" t="s">
        <v>4</v>
      </c>
    </row>
    <row r="2" spans="1:10" s="3" customFormat="1" ht="174" customHeight="1" x14ac:dyDescent="0.25">
      <c r="A2" s="4" t="s">
        <v>0</v>
      </c>
      <c r="B2" s="4" t="s">
        <v>5</v>
      </c>
      <c r="C2" s="13" t="s">
        <v>27</v>
      </c>
      <c r="D2" s="12" t="s">
        <v>26</v>
      </c>
      <c r="E2" s="2" t="s">
        <v>47</v>
      </c>
      <c r="F2" s="13" t="s">
        <v>25</v>
      </c>
      <c r="G2" s="2" t="s">
        <v>24</v>
      </c>
      <c r="H2" s="2" t="s">
        <v>48</v>
      </c>
      <c r="I2" s="2" t="s">
        <v>3</v>
      </c>
    </row>
    <row r="3" spans="1:10" ht="30" x14ac:dyDescent="0.25">
      <c r="A3" s="5" t="s">
        <v>29</v>
      </c>
      <c r="B3" s="6" t="s">
        <v>6</v>
      </c>
      <c r="C3" s="7">
        <v>11605.86</v>
      </c>
      <c r="D3" s="7">
        <v>11605.86</v>
      </c>
      <c r="E3" s="7">
        <v>8298.5409999999993</v>
      </c>
      <c r="F3" s="7">
        <f>E3/C3*100</f>
        <v>71.503025195892405</v>
      </c>
      <c r="G3" s="7">
        <f>E3/D3*100</f>
        <v>71.503025195892405</v>
      </c>
      <c r="H3" s="7">
        <v>7385.4650000000001</v>
      </c>
      <c r="I3" s="7">
        <f>IF(H3=0,"",E3/H3*100)</f>
        <v>112.3631484273502</v>
      </c>
      <c r="J3" s="1"/>
    </row>
    <row r="4" spans="1:10" ht="30" x14ac:dyDescent="0.25">
      <c r="A4" s="5" t="s">
        <v>30</v>
      </c>
      <c r="B4" s="6" t="s">
        <v>7</v>
      </c>
      <c r="C4" s="7">
        <v>2691910.2540000002</v>
      </c>
      <c r="D4" s="7">
        <v>2576320.577</v>
      </c>
      <c r="E4" s="7">
        <v>1642769.416</v>
      </c>
      <c r="F4" s="7">
        <f t="shared" ref="F4:F22" si="0">E4/C4*100</f>
        <v>61.026158415160893</v>
      </c>
      <c r="G4" s="7">
        <f t="shared" ref="G4:G22" si="1">E4/D4*100</f>
        <v>63.764169360977782</v>
      </c>
      <c r="H4" s="7">
        <v>1207699.1100000001</v>
      </c>
      <c r="I4" s="7">
        <f t="shared" ref="I4:I22" si="2">IF(H4=0,"",E4/H4*100)</f>
        <v>136.02472688747778</v>
      </c>
      <c r="J4" s="1"/>
    </row>
    <row r="5" spans="1:10" ht="45" x14ac:dyDescent="0.25">
      <c r="A5" s="5" t="s">
        <v>31</v>
      </c>
      <c r="B5" s="6" t="s">
        <v>8</v>
      </c>
      <c r="C5" s="7">
        <v>201345.133</v>
      </c>
      <c r="D5" s="7">
        <v>197643.682</v>
      </c>
      <c r="E5" s="7">
        <v>142983.98800000001</v>
      </c>
      <c r="F5" s="7">
        <f t="shared" si="0"/>
        <v>71.014375102873743</v>
      </c>
      <c r="G5" s="7">
        <f t="shared" si="1"/>
        <v>72.344325178074769</v>
      </c>
      <c r="H5" s="7">
        <v>119245.917</v>
      </c>
      <c r="I5" s="7">
        <f t="shared" si="2"/>
        <v>119.90682079286623</v>
      </c>
      <c r="J5" s="1"/>
    </row>
    <row r="6" spans="1:10" ht="30" x14ac:dyDescent="0.25">
      <c r="A6" s="5" t="s">
        <v>32</v>
      </c>
      <c r="B6" s="6" t="s">
        <v>9</v>
      </c>
      <c r="C6" s="7">
        <v>68478.501000000004</v>
      </c>
      <c r="D6" s="7">
        <v>68785.2</v>
      </c>
      <c r="E6" s="7">
        <v>33933.815000000002</v>
      </c>
      <c r="F6" s="7">
        <f t="shared" si="0"/>
        <v>49.55396877043205</v>
      </c>
      <c r="G6" s="7">
        <f t="shared" si="1"/>
        <v>49.333017858492823</v>
      </c>
      <c r="H6" s="7">
        <v>23931.95</v>
      </c>
      <c r="I6" s="7">
        <f t="shared" si="2"/>
        <v>141.7929378926498</v>
      </c>
      <c r="J6" s="1"/>
    </row>
    <row r="7" spans="1:10" ht="30" x14ac:dyDescent="0.25">
      <c r="A7" s="5" t="s">
        <v>33</v>
      </c>
      <c r="B7" s="6" t="s">
        <v>10</v>
      </c>
      <c r="C7" s="7">
        <v>188847.992</v>
      </c>
      <c r="D7" s="7">
        <v>317878.48200000002</v>
      </c>
      <c r="E7" s="7">
        <v>108751.48699999999</v>
      </c>
      <c r="F7" s="7">
        <f t="shared" si="0"/>
        <v>57.586784931237176</v>
      </c>
      <c r="G7" s="7">
        <f t="shared" si="1"/>
        <v>34.211654188030252</v>
      </c>
      <c r="H7" s="7">
        <v>109118.87300000001</v>
      </c>
      <c r="I7" s="7">
        <f t="shared" si="2"/>
        <v>99.663315804223885</v>
      </c>
      <c r="J7" s="1"/>
    </row>
    <row r="8" spans="1:10" ht="59.1" customHeight="1" x14ac:dyDescent="0.25">
      <c r="A8" s="5" t="s">
        <v>34</v>
      </c>
      <c r="B8" s="6" t="s">
        <v>11</v>
      </c>
      <c r="C8" s="7">
        <v>135618.76500000001</v>
      </c>
      <c r="D8" s="7">
        <v>137526.29699999999</v>
      </c>
      <c r="E8" s="7">
        <v>21670.076000000001</v>
      </c>
      <c r="F8" s="7">
        <f t="shared" si="0"/>
        <v>15.978670798248309</v>
      </c>
      <c r="G8" s="7">
        <f t="shared" si="1"/>
        <v>15.757041724172943</v>
      </c>
      <c r="H8" s="7">
        <v>22326.552</v>
      </c>
      <c r="I8" s="7">
        <f t="shared" si="2"/>
        <v>97.059662414509873</v>
      </c>
      <c r="J8" s="1"/>
    </row>
    <row r="9" spans="1:10" ht="45.75" customHeight="1" x14ac:dyDescent="0.25">
      <c r="A9" s="5" t="s">
        <v>35</v>
      </c>
      <c r="B9" s="6" t="s">
        <v>12</v>
      </c>
      <c r="C9" s="7">
        <v>873.8</v>
      </c>
      <c r="D9" s="7">
        <v>873.8</v>
      </c>
      <c r="E9" s="7">
        <v>616.75400000000002</v>
      </c>
      <c r="F9" s="7">
        <f t="shared" si="0"/>
        <v>70.582970931563295</v>
      </c>
      <c r="G9" s="7">
        <f t="shared" si="1"/>
        <v>70.582970931563295</v>
      </c>
      <c r="H9" s="7">
        <v>582.40599999999995</v>
      </c>
      <c r="I9" s="7">
        <f t="shared" si="2"/>
        <v>105.89760407688109</v>
      </c>
      <c r="J9" s="1"/>
    </row>
    <row r="10" spans="1:10" ht="76.5" customHeight="1" x14ac:dyDescent="0.25">
      <c r="A10" s="5" t="s">
        <v>36</v>
      </c>
      <c r="B10" s="6" t="s">
        <v>13</v>
      </c>
      <c r="C10" s="7">
        <v>20382.466</v>
      </c>
      <c r="D10" s="7">
        <v>20382.466</v>
      </c>
      <c r="E10" s="7">
        <v>9065.2520000000004</v>
      </c>
      <c r="F10" s="7">
        <f t="shared" si="0"/>
        <v>44.475737136026623</v>
      </c>
      <c r="G10" s="7">
        <f t="shared" si="1"/>
        <v>44.475737136026623</v>
      </c>
      <c r="H10" s="7">
        <v>10114.677</v>
      </c>
      <c r="I10" s="7">
        <f t="shared" si="2"/>
        <v>89.624730478294083</v>
      </c>
      <c r="J10" s="1"/>
    </row>
    <row r="11" spans="1:10" ht="33" customHeight="1" x14ac:dyDescent="0.25">
      <c r="A11" s="5" t="s">
        <v>37</v>
      </c>
      <c r="B11" s="6" t="s">
        <v>14</v>
      </c>
      <c r="C11" s="7">
        <v>60.75</v>
      </c>
      <c r="D11" s="7">
        <v>60.75</v>
      </c>
      <c r="E11" s="7">
        <v>17.5</v>
      </c>
      <c r="F11" s="7">
        <f t="shared" si="0"/>
        <v>28.806584362139919</v>
      </c>
      <c r="G11" s="7">
        <f t="shared" si="1"/>
        <v>28.806584362139919</v>
      </c>
      <c r="H11" s="7">
        <v>16.75</v>
      </c>
      <c r="I11" s="7">
        <f t="shared" si="2"/>
        <v>104.4776119402985</v>
      </c>
      <c r="J11" s="1"/>
    </row>
    <row r="12" spans="1:10" x14ac:dyDescent="0.25">
      <c r="A12" s="5" t="s">
        <v>38</v>
      </c>
      <c r="B12" s="6" t="s">
        <v>15</v>
      </c>
      <c r="C12" s="7">
        <v>130</v>
      </c>
      <c r="D12" s="7">
        <v>130</v>
      </c>
      <c r="E12" s="7">
        <v>107</v>
      </c>
      <c r="F12" s="7">
        <f t="shared" si="0"/>
        <v>82.307692307692307</v>
      </c>
      <c r="G12" s="7">
        <f t="shared" si="1"/>
        <v>82.307692307692307</v>
      </c>
      <c r="H12" s="7">
        <v>100</v>
      </c>
      <c r="I12" s="7">
        <f t="shared" si="2"/>
        <v>107</v>
      </c>
      <c r="J12" s="1"/>
    </row>
    <row r="13" spans="1:10" ht="45" x14ac:dyDescent="0.25">
      <c r="A13" s="5" t="s">
        <v>39</v>
      </c>
      <c r="B13" s="6" t="s">
        <v>28</v>
      </c>
      <c r="C13" s="7">
        <v>828.86300000000006</v>
      </c>
      <c r="D13" s="7">
        <v>20924.969000000001</v>
      </c>
      <c r="E13" s="7">
        <v>0</v>
      </c>
      <c r="F13" s="7">
        <f t="shared" si="0"/>
        <v>0</v>
      </c>
      <c r="G13" s="7">
        <f t="shared" si="1"/>
        <v>0</v>
      </c>
      <c r="H13" s="7">
        <v>0</v>
      </c>
      <c r="I13" s="7" t="str">
        <f>IF(H13=0,"",E13/H13*100)</f>
        <v/>
      </c>
      <c r="J13" s="1"/>
    </row>
    <row r="14" spans="1:10" ht="90.75" customHeight="1" x14ac:dyDescent="0.25">
      <c r="A14" s="5" t="s">
        <v>40</v>
      </c>
      <c r="B14" s="6" t="s">
        <v>22</v>
      </c>
      <c r="C14" s="7">
        <v>10231.978999999999</v>
      </c>
      <c r="D14" s="7">
        <v>10231.978999999999</v>
      </c>
      <c r="E14" s="7">
        <v>9453.9490000000005</v>
      </c>
      <c r="F14" s="7">
        <f t="shared" si="0"/>
        <v>92.396094636238018</v>
      </c>
      <c r="G14" s="7">
        <f t="shared" si="1"/>
        <v>92.396094636238018</v>
      </c>
      <c r="H14" s="7">
        <v>486.9</v>
      </c>
      <c r="I14" s="7">
        <f t="shared" si="2"/>
        <v>1941.6613267611422</v>
      </c>
      <c r="J14" s="1"/>
    </row>
    <row r="15" spans="1:10" ht="45" x14ac:dyDescent="0.25">
      <c r="A15" s="5" t="s">
        <v>41</v>
      </c>
      <c r="B15" s="6" t="s">
        <v>16</v>
      </c>
      <c r="C15" s="7">
        <v>1295.6310000000001</v>
      </c>
      <c r="D15" s="7">
        <v>685.81500000000005</v>
      </c>
      <c r="E15" s="7">
        <v>0</v>
      </c>
      <c r="F15" s="7">
        <f t="shared" si="0"/>
        <v>0</v>
      </c>
      <c r="G15" s="7">
        <f t="shared" si="1"/>
        <v>0</v>
      </c>
      <c r="H15" s="7">
        <v>1156.5039999999999</v>
      </c>
      <c r="I15" s="7">
        <f>IF(H15=0,"",E15/H15*100)</f>
        <v>0</v>
      </c>
      <c r="J15" s="1"/>
    </row>
    <row r="16" spans="1:10" ht="47.25" customHeight="1" x14ac:dyDescent="0.25">
      <c r="A16" s="5" t="s">
        <v>42</v>
      </c>
      <c r="B16" s="6" t="s">
        <v>17</v>
      </c>
      <c r="C16" s="7">
        <v>13260</v>
      </c>
      <c r="D16" s="7">
        <v>13455.11</v>
      </c>
      <c r="E16" s="7">
        <v>1538.434</v>
      </c>
      <c r="F16" s="7">
        <f t="shared" si="0"/>
        <v>11.602066365007541</v>
      </c>
      <c r="G16" s="7">
        <f t="shared" si="1"/>
        <v>11.433826999556301</v>
      </c>
      <c r="H16" s="7">
        <v>1522.78</v>
      </c>
      <c r="I16" s="7">
        <f t="shared" si="2"/>
        <v>101.02798828458477</v>
      </c>
      <c r="J16" s="1"/>
    </row>
    <row r="17" spans="1:10" ht="33" customHeight="1" x14ac:dyDescent="0.25">
      <c r="A17" s="5" t="s">
        <v>43</v>
      </c>
      <c r="B17" s="6" t="s">
        <v>18</v>
      </c>
      <c r="C17" s="7">
        <v>21550.464</v>
      </c>
      <c r="D17" s="7">
        <v>21550.464</v>
      </c>
      <c r="E17" s="7">
        <v>10970.540999999999</v>
      </c>
      <c r="F17" s="7">
        <f t="shared" si="0"/>
        <v>50.906286750948837</v>
      </c>
      <c r="G17" s="7">
        <f t="shared" si="1"/>
        <v>50.906286750948837</v>
      </c>
      <c r="H17" s="7">
        <v>841.87699999999995</v>
      </c>
      <c r="I17" s="7">
        <f t="shared" si="2"/>
        <v>1303.1049666400199</v>
      </c>
      <c r="J17" s="1"/>
    </row>
    <row r="18" spans="1:10" ht="33" customHeight="1" x14ac:dyDescent="0.25">
      <c r="A18" s="5" t="s">
        <v>44</v>
      </c>
      <c r="B18" s="6" t="s">
        <v>19</v>
      </c>
      <c r="C18" s="7">
        <v>12637.59</v>
      </c>
      <c r="D18" s="7">
        <v>12637.59</v>
      </c>
      <c r="E18" s="7">
        <v>12637.59</v>
      </c>
      <c r="F18" s="7">
        <f t="shared" si="0"/>
        <v>100</v>
      </c>
      <c r="G18" s="7">
        <f t="shared" si="1"/>
        <v>100</v>
      </c>
      <c r="H18" s="7">
        <v>7948.7</v>
      </c>
      <c r="I18" s="7">
        <f t="shared" si="2"/>
        <v>158.98939449218113</v>
      </c>
      <c r="J18" s="1"/>
    </row>
    <row r="19" spans="1:10" ht="45" x14ac:dyDescent="0.25">
      <c r="A19" s="5" t="s">
        <v>45</v>
      </c>
      <c r="B19" s="6" t="s">
        <v>20</v>
      </c>
      <c r="C19" s="7">
        <v>28383.1</v>
      </c>
      <c r="D19" s="7">
        <v>28383.1</v>
      </c>
      <c r="E19" s="7">
        <v>13721.636</v>
      </c>
      <c r="F19" s="7">
        <f t="shared" si="0"/>
        <v>48.3443880337243</v>
      </c>
      <c r="G19" s="7">
        <f t="shared" si="1"/>
        <v>48.3443880337243</v>
      </c>
      <c r="H19" s="7">
        <v>6506.3119999999999</v>
      </c>
      <c r="I19" s="7">
        <f t="shared" si="2"/>
        <v>210.89729481156147</v>
      </c>
      <c r="J19" s="1"/>
    </row>
    <row r="20" spans="1:10" x14ac:dyDescent="0.25">
      <c r="A20" s="5"/>
      <c r="B20" s="8" t="s">
        <v>1</v>
      </c>
      <c r="C20" s="11">
        <f>SUM(C3:C19)</f>
        <v>3407441.148</v>
      </c>
      <c r="D20" s="11">
        <f>SUM(D3:D19)</f>
        <v>3439076.1409999994</v>
      </c>
      <c r="E20" s="11">
        <f>SUM(E3:E19)</f>
        <v>2016535.9789999998</v>
      </c>
      <c r="F20" s="11">
        <f t="shared" si="0"/>
        <v>59.180361198126839</v>
      </c>
      <c r="G20" s="11">
        <f t="shared" si="1"/>
        <v>58.635979441084437</v>
      </c>
      <c r="H20" s="11">
        <f>SUM(H3:H19)</f>
        <v>1518984.7729999996</v>
      </c>
      <c r="I20" s="11">
        <f t="shared" si="2"/>
        <v>132.7555097881156</v>
      </c>
      <c r="J20" s="1"/>
    </row>
    <row r="21" spans="1:10" ht="30" x14ac:dyDescent="0.25">
      <c r="A21" s="5" t="s">
        <v>46</v>
      </c>
      <c r="B21" s="6" t="s">
        <v>21</v>
      </c>
      <c r="C21" s="15">
        <v>362659.31800000003</v>
      </c>
      <c r="D21" s="7">
        <v>356322.7</v>
      </c>
      <c r="E21" s="7">
        <v>276892.89299999998</v>
      </c>
      <c r="F21" s="7">
        <f t="shared" si="0"/>
        <v>76.350690374374992</v>
      </c>
      <c r="G21" s="7">
        <f t="shared" si="1"/>
        <v>77.708462862455846</v>
      </c>
      <c r="H21" s="7">
        <v>224324.74400000001</v>
      </c>
      <c r="I21" s="7">
        <f t="shared" si="2"/>
        <v>123.43395029127949</v>
      </c>
      <c r="J21" s="1"/>
    </row>
    <row r="22" spans="1:10" x14ac:dyDescent="0.25">
      <c r="A22" s="10"/>
      <c r="B22" s="8" t="s">
        <v>2</v>
      </c>
      <c r="C22" s="11">
        <f>C20+C21</f>
        <v>3770100.466</v>
      </c>
      <c r="D22" s="11">
        <f t="shared" ref="D22:E22" si="3">D20+D21</f>
        <v>3795398.8409999995</v>
      </c>
      <c r="E22" s="11">
        <f t="shared" si="3"/>
        <v>2293428.872</v>
      </c>
      <c r="F22" s="11">
        <f t="shared" si="0"/>
        <v>60.832035981080402</v>
      </c>
      <c r="G22" s="11">
        <f t="shared" si="1"/>
        <v>60.426557736834177</v>
      </c>
      <c r="H22" s="9">
        <f t="shared" ref="H22" si="4">H20+H21</f>
        <v>1743309.5169999995</v>
      </c>
      <c r="I22" s="11">
        <f t="shared" si="2"/>
        <v>131.5560346361604</v>
      </c>
      <c r="J22" s="1"/>
    </row>
    <row r="23" spans="1:10" s="3" customFormat="1" x14ac:dyDescent="0.25">
      <c r="A23" s="19"/>
      <c r="B23" s="20"/>
      <c r="C23" s="20"/>
      <c r="D23" s="20"/>
      <c r="E23" s="20"/>
      <c r="F23" s="20"/>
      <c r="G23" s="20"/>
      <c r="H23" s="20"/>
      <c r="I23" s="20"/>
    </row>
    <row r="24" spans="1:10" s="3" customFormat="1" ht="32.1" customHeight="1" x14ac:dyDescent="0.25">
      <c r="A24" s="17"/>
      <c r="B24" s="18"/>
      <c r="C24" s="18"/>
      <c r="D24" s="18"/>
      <c r="E24" s="18"/>
      <c r="F24" s="18"/>
      <c r="G24" s="18"/>
      <c r="H24" s="18"/>
      <c r="I24" s="18"/>
    </row>
    <row r="25" spans="1:10" s="3" customFormat="1" ht="15.95" customHeight="1" x14ac:dyDescent="0.25">
      <c r="A25" s="17"/>
      <c r="B25" s="18"/>
      <c r="C25" s="18"/>
      <c r="D25" s="18"/>
      <c r="E25" s="18"/>
      <c r="F25" s="18"/>
      <c r="G25" s="18"/>
      <c r="H25" s="18"/>
      <c r="I25" s="18"/>
    </row>
    <row r="26" spans="1:10" s="3" customFormat="1" ht="32.1" customHeight="1" x14ac:dyDescent="0.25">
      <c r="A26" s="17"/>
      <c r="B26" s="18"/>
      <c r="C26" s="18"/>
      <c r="D26" s="18"/>
      <c r="E26" s="18"/>
      <c r="F26" s="18"/>
      <c r="G26" s="18"/>
      <c r="H26" s="18"/>
      <c r="I26" s="18"/>
    </row>
    <row r="27" spans="1:10" s="3" customFormat="1" ht="32.1" customHeight="1" x14ac:dyDescent="0.25">
      <c r="A27" s="17"/>
      <c r="B27" s="18"/>
      <c r="C27" s="18"/>
      <c r="D27" s="18"/>
      <c r="E27" s="18"/>
      <c r="F27" s="18"/>
      <c r="G27" s="18"/>
      <c r="H27" s="18"/>
      <c r="I27" s="18"/>
    </row>
    <row r="28" spans="1:10" s="3" customFormat="1" x14ac:dyDescent="0.25"/>
  </sheetData>
  <mergeCells count="6">
    <mergeCell ref="A27:I27"/>
    <mergeCell ref="A1:H1"/>
    <mergeCell ref="A23:I23"/>
    <mergeCell ref="A24:I24"/>
    <mergeCell ref="A25:I25"/>
    <mergeCell ref="A26:I26"/>
  </mergeCells>
  <pageMargins left="0.7" right="0.7" top="0.75" bottom="0.75" header="0.3" footer="0.3"/>
  <pageSetup paperSize="9" scale="70" fitToHeight="0" orientation="landscape" horizontalDpi="300" verticalDpi="300" r:id="rId1"/>
  <headerFooter differentFirst="1">
    <oddFooter>&amp;C&amp;"Calibri,обычный"&amp;K000000&amp;P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Расходы по МП за 9 месяцев</vt:lpstr>
      <vt:lpstr>'Расходы по МП за 9 месяцев'!Заголовки_для_печати</vt:lpstr>
      <vt:lpstr>'Расходы по МП за 9 месяцев'!Область_печати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Тимофеева Ольга Ивановна</dc:creator>
  <cp:lastModifiedBy>FIN2</cp:lastModifiedBy>
  <cp:lastPrinted>2025-10-24T00:37:24Z</cp:lastPrinted>
  <dcterms:created xsi:type="dcterms:W3CDTF">2022-11-26T04:43:25Z</dcterms:created>
  <dcterms:modified xsi:type="dcterms:W3CDTF">2025-10-24T04:37:14Z</dcterms:modified>
</cp:coreProperties>
</file>