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0" yWindow="0" windowWidth="28800" windowHeight="9165"/>
  </bookViews>
  <sheets>
    <sheet name="Расходы по МП за 2 кв 2026 " sheetId="7" r:id="rId1"/>
  </sheets>
  <definedNames>
    <definedName name="_xlnm.Print_Titles" localSheetId="0">'Расходы по МП за 2 кв 2026 '!$2:$2</definedName>
    <definedName name="_xlnm.Print_Area" localSheetId="0">'Расходы по МП за 2 кв 2026 '!$A$1:$I$28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7" l="1"/>
  <c r="H21" i="7" l="1"/>
  <c r="H23" i="7" s="1"/>
  <c r="E21" i="7"/>
  <c r="F20" i="7"/>
  <c r="G20" i="7"/>
  <c r="D23" i="7"/>
  <c r="C21" i="7"/>
  <c r="C23" i="7" s="1"/>
  <c r="I22" i="7"/>
  <c r="G22" i="7"/>
  <c r="F22" i="7"/>
  <c r="I19" i="7"/>
  <c r="G19" i="7"/>
  <c r="F19" i="7"/>
  <c r="I18" i="7"/>
  <c r="G18" i="7"/>
  <c r="F18" i="7"/>
  <c r="G17" i="7"/>
  <c r="F17" i="7"/>
  <c r="G16" i="7"/>
  <c r="F16" i="7"/>
  <c r="G15" i="7"/>
  <c r="F15" i="7"/>
  <c r="I14" i="7"/>
  <c r="G14" i="7"/>
  <c r="F14" i="7"/>
  <c r="G13" i="7"/>
  <c r="F13" i="7"/>
  <c r="I12" i="7"/>
  <c r="G12" i="7"/>
  <c r="F12" i="7"/>
  <c r="I11" i="7"/>
  <c r="G11" i="7"/>
  <c r="F11" i="7"/>
  <c r="I10" i="7"/>
  <c r="G10" i="7"/>
  <c r="F10" i="7"/>
  <c r="G9" i="7"/>
  <c r="F9" i="7"/>
  <c r="I8" i="7"/>
  <c r="G8" i="7"/>
  <c r="F8" i="7"/>
  <c r="I7" i="7"/>
  <c r="G7" i="7"/>
  <c r="F7" i="7"/>
  <c r="I6" i="7"/>
  <c r="G6" i="7"/>
  <c r="F6" i="7"/>
  <c r="I5" i="7"/>
  <c r="G5" i="7"/>
  <c r="F5" i="7"/>
  <c r="I4" i="7"/>
  <c r="G4" i="7"/>
  <c r="F4" i="7"/>
  <c r="I3" i="7"/>
  <c r="G3" i="7"/>
  <c r="F3" i="7"/>
  <c r="G21" i="7" l="1"/>
  <c r="I21" i="7"/>
  <c r="E23" i="7"/>
  <c r="F23" i="7" s="1"/>
  <c r="F21" i="7"/>
  <c r="I23" i="7" l="1"/>
  <c r="G23" i="7"/>
</calcChain>
</file>

<file path=xl/sharedStrings.xml><?xml version="1.0" encoding="utf-8"?>
<sst xmlns="http://schemas.openxmlformats.org/spreadsheetml/2006/main" count="51" uniqueCount="51">
  <si>
    <t>Код целевой статьи</t>
  </si>
  <si>
    <t>ИТОГО ПО ПРОГРАММАМ</t>
  </si>
  <si>
    <t>ВСЕГО РАСХОДОВ</t>
  </si>
  <si>
    <t>Темп роста к соответствующему периоду прошлого года, %</t>
  </si>
  <si>
    <t>тыс. рублей</t>
  </si>
  <si>
    <t>Наименование муниципальных программ (непрограммных направлений деятельности органов местного самоуправления)</t>
  </si>
  <si>
    <t>Муниципальная программа "Безопасный район"</t>
  </si>
  <si>
    <t>Непрограммные направления деятельности органов местного самоуправления</t>
  </si>
  <si>
    <t>Муниципальная программа "Переселение граждан из аварийного жилищного фонда Надеждинского муниципального района Приморского края"</t>
  </si>
  <si>
    <t>010 00 00000</t>
  </si>
  <si>
    <t>020 00 00000</t>
  </si>
  <si>
    <t>030 00 00000</t>
  </si>
  <si>
    <t>040 00 00000</t>
  </si>
  <si>
    <t>050 00 00000</t>
  </si>
  <si>
    <t>060 00 00000</t>
  </si>
  <si>
    <t>070 00 00000</t>
  </si>
  <si>
    <t>080 00 00000</t>
  </si>
  <si>
    <t>090 00 00000</t>
  </si>
  <si>
    <t>100 00 00000</t>
  </si>
  <si>
    <t>110 00 00000</t>
  </si>
  <si>
    <t>120 00 00000</t>
  </si>
  <si>
    <t>140 00 00000</t>
  </si>
  <si>
    <t>150 00 00000</t>
  </si>
  <si>
    <t>160 00 00000</t>
  </si>
  <si>
    <t>170 00 00000</t>
  </si>
  <si>
    <t>180 00 00000</t>
  </si>
  <si>
    <t>999 00 00000</t>
  </si>
  <si>
    <t>190 00 00000</t>
  </si>
  <si>
    <t>Муниципальная программа "Развитие образования Надеждинского муниципального округа"</t>
  </si>
  <si>
    <t>Муниципальная программа "Развитие культуры, физической культуры, спорта и молодежной политики в Надеждинском муниципальном округе"</t>
  </si>
  <si>
    <t>Муниципальная программа "Экономическое развитие  Надеждинского муниципального округа"</t>
  </si>
  <si>
    <t>Муниципальная программа "Развитие дорожной отрасли в  Надеждинском муниципальном округе"</t>
  </si>
  <si>
    <t>Муниципальная программа "Обеспечение доступным жильем и качественными услугами жилищно-коммунального хозяйства Надеждинского муниципального округа"</t>
  </si>
  <si>
    <t>Муниципальная программа "Сохранение и популяризация объектов культурного наследия (памятников истории и культуры) в Надеждинском муниципальном округе"</t>
  </si>
  <si>
    <t>Муниципальная программа "Совершенствоание гражданской обороны, защиты населения и территорий от чрезвычайных ситуаций, обеспечение пожарной безопасности и безопасности людей на водных объектах  Надеждинского муниципального округа"</t>
  </si>
  <si>
    <t>Муниципальная программа "Противодействие коррупции на территории Надеждинского муниципального округа"</t>
  </si>
  <si>
    <t>Муниципальная программа "Обеспечение инженерной и транспортной инфраструктурой земельных участков, предоставляемых (предоставленных) бесплатно для индивидуального жилищного строительства семьям, имеющих трех и более детей, на территории Надеждинского муниципального округа"</t>
  </si>
  <si>
    <t>Муниципальная программа "Обеспечение населения твердым топливом на территории Надеждинского муниципального округа"</t>
  </si>
  <si>
    <t>Муниципальная программа "Организация похоронного дела на территории Надеждинского муниципального округа"</t>
  </si>
  <si>
    <t>Муниципальная программа "Охрана окружающей среды на территории Надеждинского муниципального округа"</t>
  </si>
  <si>
    <t>Муниципальная программа "Обеспечение жильем молодых семей  Надеждинского муниципального округа"</t>
  </si>
  <si>
    <t>Муниципальная программа "Организация транспортного обслуживания населения на территории Надеждинского муниципального округа"</t>
  </si>
  <si>
    <t>Муниципальная программа "Благоустройство территории Надеждинского муниципального округа"</t>
  </si>
  <si>
    <t>Муниципальная программа "Информационное общество Надеждинского муниципального округа"</t>
  </si>
  <si>
    <t xml:space="preserve">Сведения об исполнении бюджета Надеждинского муниципального округа по расходам в разрезе муниципальных программ и непрограммных направлений деятельности за 2 квартал 2026 года по состоянию на 01.07.2026
</t>
  </si>
  <si>
    <t>План по сводной бюджетной росписи, действующей на конец отчетного периода (по состоянию на 01.07.2026), 
тыс. руб.
Источник: Форма по ОКУД 0503117</t>
  </si>
  <si>
    <t>Фактически исполнено за 2 квартал 2026 года, тыс. руб.
(по состоянию на 01.07.2026)</t>
  </si>
  <si>
    <r>
      <t xml:space="preserve">% исполнения годового плана за 2 квартал 2026 года 
</t>
    </r>
    <r>
      <rPr>
        <b/>
        <sz val="11"/>
        <rFont val="Times New Roman"/>
        <family val="1"/>
      </rPr>
      <t xml:space="preserve">по Решению Думы </t>
    </r>
    <r>
      <rPr>
        <sz val="11"/>
        <rFont val="Times New Roman"/>
        <family val="1"/>
      </rPr>
      <t>(по состоянию на 01.07.2026), %</t>
    </r>
  </si>
  <si>
    <r>
      <t xml:space="preserve">% исполнения годового плана
</t>
    </r>
    <r>
      <rPr>
        <b/>
        <sz val="11"/>
        <color rgb="FF000000"/>
        <rFont val="Times New Roman"/>
        <family val="1"/>
        <charset val="204"/>
      </rPr>
      <t>по плану по сводной бюджетной росписи</t>
    </r>
    <r>
      <rPr>
        <sz val="11"/>
        <color rgb="FF000000"/>
        <rFont val="Times New Roman"/>
        <family val="1"/>
      </rPr>
      <t xml:space="preserve"> по состоянию на 01.07.2026, %</t>
    </r>
  </si>
  <si>
    <t>Фактически исполнено за 2 квартал 2025 года, тыс. руб.
(по состоянию на 01.07.2025)</t>
  </si>
  <si>
    <t>Утверждено Решением Думы Надеждинского МР от 08.04.2026 № 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</si>
</sst>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/>
  </cellStyleXfs>
  <cellXfs count="21">
    <xf numFmtId="0" fontId="0" fillId="0" borderId="0" xfId="0"/>
    <xf numFmtId="164" fontId="0" fillId="0" borderId="0" xfId="0" applyNumberForma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 shrinkToFit="1"/>
    </xf>
    <xf numFmtId="164" fontId="6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 shrinkToFit="1"/>
    </xf>
    <xf numFmtId="4" fontId="10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right" vertical="top"/>
    </xf>
    <xf numFmtId="0" fontId="12" fillId="0" borderId="1" xfId="3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164" fontId="11" fillId="0" borderId="1" xfId="0" applyNumberFormat="1" applyFont="1" applyBorder="1" applyAlignment="1">
      <alignment horizontal="right" vertical="top"/>
    </xf>
    <xf numFmtId="0" fontId="6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2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13" zoomScale="85" zoomScaleNormal="85" workbookViewId="0">
      <selection activeCell="I13" sqref="I13"/>
    </sheetView>
  </sheetViews>
  <sheetFormatPr defaultColWidth="11" defaultRowHeight="15.75" x14ac:dyDescent="0.25"/>
  <cols>
    <col min="1" max="1" width="14.875" customWidth="1"/>
    <col min="2" max="2" width="44.5" customWidth="1"/>
    <col min="3" max="3" width="22" customWidth="1"/>
    <col min="4" max="4" width="16.75" customWidth="1"/>
    <col min="5" max="6" width="15.625" customWidth="1"/>
    <col min="7" max="7" width="15.375" bestFit="1" customWidth="1"/>
    <col min="8" max="8" width="15.875" customWidth="1"/>
    <col min="9" max="9" width="13.375" customWidth="1"/>
  </cols>
  <sheetData>
    <row r="1" spans="1:10" ht="45" customHeight="1" x14ac:dyDescent="0.25">
      <c r="A1" s="18" t="s">
        <v>44</v>
      </c>
      <c r="B1" s="18"/>
      <c r="C1" s="18"/>
      <c r="D1" s="18"/>
      <c r="E1" s="18"/>
      <c r="F1" s="18"/>
      <c r="G1" s="18"/>
      <c r="H1" s="18"/>
      <c r="I1" s="14" t="s">
        <v>4</v>
      </c>
    </row>
    <row r="2" spans="1:10" s="3" customFormat="1" ht="174" customHeight="1" x14ac:dyDescent="0.25">
      <c r="A2" s="4" t="s">
        <v>0</v>
      </c>
      <c r="B2" s="4" t="s">
        <v>5</v>
      </c>
      <c r="C2" s="13" t="s">
        <v>50</v>
      </c>
      <c r="D2" s="12" t="s">
        <v>45</v>
      </c>
      <c r="E2" s="2" t="s">
        <v>46</v>
      </c>
      <c r="F2" s="13" t="s">
        <v>47</v>
      </c>
      <c r="G2" s="2" t="s">
        <v>48</v>
      </c>
      <c r="H2" s="2" t="s">
        <v>49</v>
      </c>
      <c r="I2" s="2" t="s">
        <v>3</v>
      </c>
    </row>
    <row r="3" spans="1:10" ht="30" x14ac:dyDescent="0.25">
      <c r="A3" s="5" t="s">
        <v>9</v>
      </c>
      <c r="B3" s="6" t="s">
        <v>43</v>
      </c>
      <c r="C3" s="7">
        <v>22620.41</v>
      </c>
      <c r="D3" s="7">
        <v>22620.41</v>
      </c>
      <c r="E3" s="7">
        <v>9897.2800000000007</v>
      </c>
      <c r="F3" s="7">
        <f>E3/C3*100</f>
        <v>43.753760431398021</v>
      </c>
      <c r="G3" s="7">
        <f>E3/D3*100</f>
        <v>43.753760431398021</v>
      </c>
      <c r="H3" s="7">
        <v>4940.9440000000004</v>
      </c>
      <c r="I3" s="7">
        <f>IF(H3=0,"",E3/H3*100)</f>
        <v>200.31151941815168</v>
      </c>
      <c r="J3" s="1"/>
    </row>
    <row r="4" spans="1:10" ht="30" x14ac:dyDescent="0.25">
      <c r="A4" s="5" t="s">
        <v>10</v>
      </c>
      <c r="B4" s="6" t="s">
        <v>28</v>
      </c>
      <c r="C4" s="7">
        <v>4624096.2019999996</v>
      </c>
      <c r="D4" s="7">
        <v>4201332.88</v>
      </c>
      <c r="E4" s="7">
        <v>1611435.35</v>
      </c>
      <c r="F4" s="7">
        <f t="shared" ref="F4:F23" si="0">E4/C4*100</f>
        <v>34.848655382710838</v>
      </c>
      <c r="G4" s="7">
        <f t="shared" ref="G4:G23" si="1">E4/D4*100</f>
        <v>38.355336176075625</v>
      </c>
      <c r="H4" s="7">
        <v>1052581.865</v>
      </c>
      <c r="I4" s="7">
        <f t="shared" ref="I4:I23" si="2">IF(H4=0,"",E4/H4*100)</f>
        <v>153.09358859227544</v>
      </c>
      <c r="J4" s="1"/>
    </row>
    <row r="5" spans="1:10" ht="45" x14ac:dyDescent="0.25">
      <c r="A5" s="5" t="s">
        <v>11</v>
      </c>
      <c r="B5" s="6" t="s">
        <v>29</v>
      </c>
      <c r="C5" s="7">
        <v>343338.69699999999</v>
      </c>
      <c r="D5" s="7">
        <v>343462.15</v>
      </c>
      <c r="E5" s="7">
        <v>178475.58</v>
      </c>
      <c r="F5" s="7">
        <f t="shared" si="0"/>
        <v>51.982366555087147</v>
      </c>
      <c r="G5" s="7">
        <f t="shared" si="1"/>
        <v>51.963682169927594</v>
      </c>
      <c r="H5" s="7">
        <v>102219.96400000001</v>
      </c>
      <c r="I5" s="7">
        <f t="shared" si="2"/>
        <v>174.59953321838381</v>
      </c>
      <c r="J5" s="1"/>
    </row>
    <row r="6" spans="1:10" ht="30" x14ac:dyDescent="0.25">
      <c r="A6" s="5" t="s">
        <v>12</v>
      </c>
      <c r="B6" s="6" t="s">
        <v>30</v>
      </c>
      <c r="C6" s="7">
        <v>86755.751000000004</v>
      </c>
      <c r="D6" s="7">
        <v>88407.05</v>
      </c>
      <c r="E6" s="7">
        <v>31693.73</v>
      </c>
      <c r="F6" s="7">
        <f t="shared" si="0"/>
        <v>36.532137218200091</v>
      </c>
      <c r="G6" s="7">
        <f t="shared" si="1"/>
        <v>35.849776686361551</v>
      </c>
      <c r="H6" s="7">
        <v>23295.989000000001</v>
      </c>
      <c r="I6" s="7">
        <f t="shared" si="2"/>
        <v>136.04801238530803</v>
      </c>
      <c r="J6" s="1"/>
    </row>
    <row r="7" spans="1:10" ht="30" x14ac:dyDescent="0.25">
      <c r="A7" s="5" t="s">
        <v>13</v>
      </c>
      <c r="B7" s="6" t="s">
        <v>31</v>
      </c>
      <c r="C7" s="7">
        <v>265417.68699999998</v>
      </c>
      <c r="D7" s="7">
        <v>265417.69</v>
      </c>
      <c r="E7" s="7">
        <v>104690.66</v>
      </c>
      <c r="F7" s="7">
        <f t="shared" si="0"/>
        <v>39.443739105450049</v>
      </c>
      <c r="G7" s="7">
        <f t="shared" si="1"/>
        <v>39.443738659619868</v>
      </c>
      <c r="H7" s="7">
        <v>59937.877</v>
      </c>
      <c r="I7" s="7">
        <f t="shared" si="2"/>
        <v>174.66527885196868</v>
      </c>
      <c r="J7" s="1"/>
    </row>
    <row r="8" spans="1:10" ht="59.1" customHeight="1" x14ac:dyDescent="0.25">
      <c r="A8" s="5" t="s">
        <v>14</v>
      </c>
      <c r="B8" s="6" t="s">
        <v>32</v>
      </c>
      <c r="C8" s="7">
        <v>129479.50900000001</v>
      </c>
      <c r="D8" s="7">
        <v>129857.51</v>
      </c>
      <c r="E8" s="7">
        <v>23032.11</v>
      </c>
      <c r="F8" s="7">
        <f t="shared" si="0"/>
        <v>17.788227788228639</v>
      </c>
      <c r="G8" s="7">
        <f t="shared" si="1"/>
        <v>17.736448203881316</v>
      </c>
      <c r="H8" s="7">
        <v>12526.735000000001</v>
      </c>
      <c r="I8" s="7">
        <f t="shared" si="2"/>
        <v>183.86363246288838</v>
      </c>
      <c r="J8" s="1"/>
    </row>
    <row r="9" spans="1:10" ht="45.75" customHeight="1" x14ac:dyDescent="0.25">
      <c r="A9" s="5" t="s">
        <v>15</v>
      </c>
      <c r="B9" s="6" t="s">
        <v>33</v>
      </c>
      <c r="C9" s="7">
        <v>234.2</v>
      </c>
      <c r="D9" s="7">
        <v>234.2</v>
      </c>
      <c r="E9" s="7">
        <v>188.24</v>
      </c>
      <c r="F9" s="7">
        <f t="shared" si="0"/>
        <v>80.375747224594377</v>
      </c>
      <c r="G9" s="7">
        <f t="shared" si="1"/>
        <v>80.375747224594377</v>
      </c>
      <c r="H9" s="7">
        <v>587.61900000000003</v>
      </c>
      <c r="I9" s="7">
        <v>0</v>
      </c>
      <c r="J9" s="1"/>
    </row>
    <row r="10" spans="1:10" ht="76.5" customHeight="1" x14ac:dyDescent="0.25">
      <c r="A10" s="5" t="s">
        <v>16</v>
      </c>
      <c r="B10" s="6" t="s">
        <v>34</v>
      </c>
      <c r="C10" s="7">
        <v>31691</v>
      </c>
      <c r="D10" s="7">
        <v>31971.88</v>
      </c>
      <c r="E10" s="7">
        <v>10167.719999999999</v>
      </c>
      <c r="F10" s="7">
        <f t="shared" si="0"/>
        <v>32.08393550219305</v>
      </c>
      <c r="G10" s="7">
        <f t="shared" si="1"/>
        <v>31.802071069952721</v>
      </c>
      <c r="H10" s="7">
        <v>6137.2049999999999</v>
      </c>
      <c r="I10" s="7">
        <f t="shared" si="2"/>
        <v>165.6734621053069</v>
      </c>
      <c r="J10" s="1"/>
    </row>
    <row r="11" spans="1:10" ht="33" customHeight="1" x14ac:dyDescent="0.25">
      <c r="A11" s="5" t="s">
        <v>17</v>
      </c>
      <c r="B11" s="6" t="s">
        <v>35</v>
      </c>
      <c r="C11" s="7">
        <v>67</v>
      </c>
      <c r="D11" s="7">
        <v>67</v>
      </c>
      <c r="E11" s="7">
        <v>21</v>
      </c>
      <c r="F11" s="7">
        <f t="shared" si="0"/>
        <v>31.343283582089555</v>
      </c>
      <c r="G11" s="7">
        <f t="shared" si="1"/>
        <v>31.343283582089555</v>
      </c>
      <c r="H11" s="7">
        <v>11.5</v>
      </c>
      <c r="I11" s="7">
        <f t="shared" si="2"/>
        <v>182.60869565217391</v>
      </c>
      <c r="J11" s="1"/>
    </row>
    <row r="12" spans="1:10" x14ac:dyDescent="0.25">
      <c r="A12" s="5" t="s">
        <v>18</v>
      </c>
      <c r="B12" s="6" t="s">
        <v>6</v>
      </c>
      <c r="C12" s="7">
        <v>150</v>
      </c>
      <c r="D12" s="7">
        <v>150</v>
      </c>
      <c r="E12" s="7">
        <v>105</v>
      </c>
      <c r="F12" s="7">
        <f t="shared" si="0"/>
        <v>70</v>
      </c>
      <c r="G12" s="7">
        <f t="shared" si="1"/>
        <v>70</v>
      </c>
      <c r="H12" s="7">
        <v>107</v>
      </c>
      <c r="I12" s="7">
        <f t="shared" si="2"/>
        <v>98.130841121495322</v>
      </c>
      <c r="J12" s="1"/>
    </row>
    <row r="13" spans="1:10" ht="45" x14ac:dyDescent="0.25">
      <c r="A13" s="5" t="s">
        <v>19</v>
      </c>
      <c r="B13" s="6" t="s">
        <v>8</v>
      </c>
      <c r="C13" s="7">
        <v>3800</v>
      </c>
      <c r="D13" s="7">
        <v>106161.17</v>
      </c>
      <c r="E13" s="7">
        <v>3800</v>
      </c>
      <c r="F13" s="7">
        <f t="shared" si="0"/>
        <v>100</v>
      </c>
      <c r="G13" s="7">
        <f t="shared" si="1"/>
        <v>3.5794631879057097</v>
      </c>
      <c r="H13" s="7">
        <v>0</v>
      </c>
      <c r="I13" s="7">
        <v>0</v>
      </c>
      <c r="J13" s="1"/>
    </row>
    <row r="14" spans="1:10" ht="90.75" customHeight="1" x14ac:dyDescent="0.25">
      <c r="A14" s="5" t="s">
        <v>20</v>
      </c>
      <c r="B14" s="6" t="s">
        <v>36</v>
      </c>
      <c r="C14" s="7">
        <v>35922</v>
      </c>
      <c r="D14" s="7">
        <v>35921.99</v>
      </c>
      <c r="E14" s="7">
        <v>0</v>
      </c>
      <c r="F14" s="7">
        <f t="shared" si="0"/>
        <v>0</v>
      </c>
      <c r="G14" s="7">
        <f t="shared" si="1"/>
        <v>0</v>
      </c>
      <c r="H14" s="7">
        <v>7221.9110000000001</v>
      </c>
      <c r="I14" s="7">
        <f t="shared" si="2"/>
        <v>0</v>
      </c>
      <c r="J14" s="1"/>
    </row>
    <row r="15" spans="1:10" ht="45" x14ac:dyDescent="0.25">
      <c r="A15" s="5" t="s">
        <v>21</v>
      </c>
      <c r="B15" s="6" t="s">
        <v>37</v>
      </c>
      <c r="C15" s="7">
        <v>1592.2</v>
      </c>
      <c r="D15" s="7">
        <v>1592.21</v>
      </c>
      <c r="E15" s="7">
        <v>22.47</v>
      </c>
      <c r="F15" s="7">
        <f t="shared" si="0"/>
        <v>1.4112548674789598</v>
      </c>
      <c r="G15" s="7">
        <f t="shared" si="1"/>
        <v>1.4112460039818868</v>
      </c>
      <c r="H15" s="7">
        <v>0</v>
      </c>
      <c r="I15" s="7">
        <v>0</v>
      </c>
      <c r="J15" s="1"/>
    </row>
    <row r="16" spans="1:10" ht="47.25" customHeight="1" x14ac:dyDescent="0.25">
      <c r="A16" s="5" t="s">
        <v>22</v>
      </c>
      <c r="B16" s="6" t="s">
        <v>38</v>
      </c>
      <c r="C16" s="7">
        <v>8201.3880000000008</v>
      </c>
      <c r="D16" s="7">
        <v>8201.39</v>
      </c>
      <c r="E16" s="7">
        <v>592</v>
      </c>
      <c r="F16" s="7">
        <f t="shared" si="0"/>
        <v>7.2182903674353653</v>
      </c>
      <c r="G16" s="7">
        <f t="shared" si="1"/>
        <v>7.2182886071751255</v>
      </c>
      <c r="H16" s="7">
        <v>1188</v>
      </c>
      <c r="I16" s="7">
        <v>0</v>
      </c>
      <c r="J16" s="1"/>
    </row>
    <row r="17" spans="1:10" ht="33" customHeight="1" x14ac:dyDescent="0.25">
      <c r="A17" s="5" t="s">
        <v>23</v>
      </c>
      <c r="B17" s="6" t="s">
        <v>39</v>
      </c>
      <c r="C17" s="7">
        <v>16957.409</v>
      </c>
      <c r="D17" s="7">
        <v>16957.41</v>
      </c>
      <c r="E17" s="7">
        <v>4358.51</v>
      </c>
      <c r="F17" s="7">
        <f t="shared" si="0"/>
        <v>25.702688423685483</v>
      </c>
      <c r="G17" s="7">
        <f t="shared" si="1"/>
        <v>25.702686907965312</v>
      </c>
      <c r="H17" s="7">
        <v>2466.4459999999999</v>
      </c>
      <c r="I17" s="7">
        <v>0</v>
      </c>
      <c r="J17" s="1"/>
    </row>
    <row r="18" spans="1:10" ht="33" customHeight="1" x14ac:dyDescent="0.25">
      <c r="A18" s="5" t="s">
        <v>24</v>
      </c>
      <c r="B18" s="6" t="s">
        <v>40</v>
      </c>
      <c r="C18" s="7">
        <v>14547.405000000001</v>
      </c>
      <c r="D18" s="7">
        <v>14547.4</v>
      </c>
      <c r="E18" s="7">
        <v>14547.4</v>
      </c>
      <c r="F18" s="7">
        <f t="shared" si="0"/>
        <v>99.999965629608852</v>
      </c>
      <c r="G18" s="7">
        <f t="shared" si="1"/>
        <v>100</v>
      </c>
      <c r="H18" s="7">
        <v>12637.59</v>
      </c>
      <c r="I18" s="7">
        <f t="shared" si="2"/>
        <v>115.11213767814907</v>
      </c>
      <c r="J18" s="1"/>
    </row>
    <row r="19" spans="1:10" ht="45" x14ac:dyDescent="0.25">
      <c r="A19" s="5" t="s">
        <v>25</v>
      </c>
      <c r="B19" s="6" t="s">
        <v>41</v>
      </c>
      <c r="C19" s="7">
        <v>32921.027999999998</v>
      </c>
      <c r="D19" s="7">
        <v>32921.03</v>
      </c>
      <c r="E19" s="7">
        <v>14964.1</v>
      </c>
      <c r="F19" s="7">
        <f t="shared" si="0"/>
        <v>45.454534408828309</v>
      </c>
      <c r="G19" s="7">
        <f t="shared" si="1"/>
        <v>45.454531647399854</v>
      </c>
      <c r="H19" s="7">
        <v>4959.6499999999996</v>
      </c>
      <c r="I19" s="7">
        <f t="shared" si="2"/>
        <v>301.71685502001151</v>
      </c>
      <c r="J19" s="1"/>
    </row>
    <row r="20" spans="1:10" ht="30" x14ac:dyDescent="0.25">
      <c r="A20" s="5" t="s">
        <v>27</v>
      </c>
      <c r="B20" s="6" t="s">
        <v>42</v>
      </c>
      <c r="C20" s="7">
        <v>34133.036</v>
      </c>
      <c r="D20" s="7">
        <v>40113.379999999997</v>
      </c>
      <c r="E20" s="7">
        <v>589.77</v>
      </c>
      <c r="F20" s="7">
        <f t="shared" si="0"/>
        <v>1.7278568481280128</v>
      </c>
      <c r="G20" s="7">
        <f t="shared" si="1"/>
        <v>1.4702575549604646</v>
      </c>
      <c r="H20" s="7">
        <v>0</v>
      </c>
      <c r="I20" s="7">
        <v>0</v>
      </c>
      <c r="J20" s="1"/>
    </row>
    <row r="21" spans="1:10" x14ac:dyDescent="0.25">
      <c r="A21" s="5"/>
      <c r="B21" s="8" t="s">
        <v>1</v>
      </c>
      <c r="C21" s="11">
        <f>SUM(C3:C20)</f>
        <v>5651924.9220000003</v>
      </c>
      <c r="D21" s="11">
        <f>SUM(D3:D20)</f>
        <v>5339936.7500000009</v>
      </c>
      <c r="E21" s="11">
        <f>SUM(E3:E20)</f>
        <v>2008580.9200000002</v>
      </c>
      <c r="F21" s="11">
        <f t="shared" si="0"/>
        <v>35.53799719068526</v>
      </c>
      <c r="G21" s="11">
        <f t="shared" si="1"/>
        <v>37.614320431791626</v>
      </c>
      <c r="H21" s="11">
        <f>SUM(H3:H20)</f>
        <v>1290820.2950000002</v>
      </c>
      <c r="I21" s="11">
        <f t="shared" si="2"/>
        <v>155.60499999730791</v>
      </c>
      <c r="J21" s="1"/>
    </row>
    <row r="22" spans="1:10" ht="30" x14ac:dyDescent="0.25">
      <c r="A22" s="5" t="s">
        <v>26</v>
      </c>
      <c r="B22" s="6" t="s">
        <v>7</v>
      </c>
      <c r="C22" s="15">
        <v>413134.092</v>
      </c>
      <c r="D22" s="7">
        <v>374899.4</v>
      </c>
      <c r="E22" s="7">
        <v>209538.75</v>
      </c>
      <c r="F22" s="7">
        <f t="shared" si="0"/>
        <v>50.719307376840739</v>
      </c>
      <c r="G22" s="7">
        <f t="shared" si="1"/>
        <v>55.891993958912714</v>
      </c>
      <c r="H22" s="7">
        <v>205305.505</v>
      </c>
      <c r="I22" s="7">
        <f t="shared" si="2"/>
        <v>102.06192473991382</v>
      </c>
      <c r="J22" s="1"/>
    </row>
    <row r="23" spans="1:10" x14ac:dyDescent="0.25">
      <c r="A23" s="10"/>
      <c r="B23" s="8" t="s">
        <v>2</v>
      </c>
      <c r="C23" s="11">
        <f>C21+C22</f>
        <v>6065059.0140000004</v>
      </c>
      <c r="D23" s="11">
        <f t="shared" ref="D23:E23" si="3">D21+D22</f>
        <v>5714836.1500000013</v>
      </c>
      <c r="E23" s="11">
        <f t="shared" si="3"/>
        <v>2218119.67</v>
      </c>
      <c r="F23" s="11">
        <f t="shared" si="0"/>
        <v>36.572103665931451</v>
      </c>
      <c r="G23" s="11">
        <f t="shared" si="1"/>
        <v>38.813355480016682</v>
      </c>
      <c r="H23" s="9">
        <f t="shared" ref="H23" si="4">H21+H22</f>
        <v>1496125.8000000003</v>
      </c>
      <c r="I23" s="11">
        <f t="shared" si="2"/>
        <v>148.25756430375037</v>
      </c>
      <c r="J23" s="1"/>
    </row>
    <row r="24" spans="1:10" s="3" customFormat="1" x14ac:dyDescent="0.25">
      <c r="A24" s="19"/>
      <c r="B24" s="20"/>
      <c r="C24" s="20"/>
      <c r="D24" s="20"/>
      <c r="E24" s="20"/>
      <c r="F24" s="20"/>
      <c r="G24" s="20"/>
      <c r="H24" s="20"/>
      <c r="I24" s="20"/>
    </row>
    <row r="25" spans="1:10" s="3" customFormat="1" ht="32.1" customHeight="1" x14ac:dyDescent="0.25">
      <c r="A25" s="16"/>
      <c r="B25" s="17"/>
      <c r="C25" s="17"/>
      <c r="D25" s="17"/>
      <c r="E25" s="17"/>
      <c r="F25" s="17"/>
      <c r="G25" s="17"/>
      <c r="H25" s="17"/>
      <c r="I25" s="17"/>
    </row>
    <row r="26" spans="1:10" s="3" customFormat="1" ht="15.95" customHeight="1" x14ac:dyDescent="0.25">
      <c r="A26" s="16"/>
      <c r="B26" s="17"/>
      <c r="C26" s="17"/>
      <c r="D26" s="17"/>
      <c r="E26" s="17"/>
      <c r="F26" s="17"/>
      <c r="G26" s="17"/>
      <c r="H26" s="17"/>
      <c r="I26" s="17"/>
    </row>
    <row r="27" spans="1:10" s="3" customFormat="1" ht="32.1" customHeight="1" x14ac:dyDescent="0.25">
      <c r="A27" s="16"/>
      <c r="B27" s="17"/>
      <c r="C27" s="17"/>
      <c r="D27" s="17"/>
      <c r="E27" s="17"/>
      <c r="F27" s="17"/>
      <c r="G27" s="17"/>
      <c r="H27" s="17"/>
      <c r="I27" s="17"/>
    </row>
    <row r="28" spans="1:10" s="3" customFormat="1" ht="32.1" customHeight="1" x14ac:dyDescent="0.25">
      <c r="A28" s="16"/>
      <c r="B28" s="17"/>
      <c r="C28" s="17"/>
      <c r="D28" s="17"/>
      <c r="E28" s="17"/>
      <c r="F28" s="17"/>
      <c r="G28" s="17"/>
      <c r="H28" s="17"/>
      <c r="I28" s="17"/>
    </row>
    <row r="29" spans="1:10" s="3" customFormat="1" x14ac:dyDescent="0.25"/>
  </sheetData>
  <mergeCells count="6">
    <mergeCell ref="A28:I28"/>
    <mergeCell ref="A1:H1"/>
    <mergeCell ref="A24:I24"/>
    <mergeCell ref="A25:I25"/>
    <mergeCell ref="A26:I26"/>
    <mergeCell ref="A27:I27"/>
  </mergeCells>
  <pageMargins left="0.70866141732283472" right="0.70866141732283472" top="0.74803149606299213" bottom="0.74803149606299213" header="0.31496062992125984" footer="0.31496062992125984"/>
  <pageSetup paperSize="9" scale="47" orientation="portrait" horizontalDpi="300" verticalDpi="300" r:id="rId1"/>
  <headerFooter differentFirst="1">
    <oddFooter>&amp;C&amp;"Calibri,обычный"&amp;K000000&amp;P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по МП за 2 кв 2026 </vt:lpstr>
      <vt:lpstr>'Расходы по МП за 2 кв 2026 '!Заголовки_для_печати</vt:lpstr>
      <vt:lpstr>'Расходы по МП за 2 кв 2026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Ольга Ивановна</dc:creator>
  <cp:lastModifiedBy>Тихонова</cp:lastModifiedBy>
  <cp:lastPrinted>2026-04-17T05:18:01Z</cp:lastPrinted>
  <dcterms:created xsi:type="dcterms:W3CDTF">2022-11-26T04:43:25Z</dcterms:created>
  <dcterms:modified xsi:type="dcterms:W3CDTF">2026-07-08T04:45:18Z</dcterms:modified>
</cp:coreProperties>
</file>